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'Sheet1'!$A$1:$AH$99</definedName>
  </definedNames>
  <calcPr fullCalcOnLoad="1"/>
</workbook>
</file>

<file path=xl/sharedStrings.xml><?xml version="1.0" encoding="utf-8"?>
<sst xmlns="http://schemas.openxmlformats.org/spreadsheetml/2006/main" count="126" uniqueCount="116">
  <si>
    <t>シートⅠ　患者基本情報</t>
  </si>
  <si>
    <t>患者氏名：</t>
  </si>
  <si>
    <t>性別：</t>
  </si>
  <si>
    <t>生年月日：</t>
  </si>
  <si>
    <t>患者基本情報記入日</t>
  </si>
  <si>
    <t>ＣＫＤステージ</t>
  </si>
  <si>
    <t>【原疾患】</t>
  </si>
  <si>
    <t>その他</t>
  </si>
  <si>
    <t>【合併症】</t>
  </si>
  <si>
    <t>水分制限</t>
  </si>
  <si>
    <t>身長</t>
  </si>
  <si>
    <t>体重</t>
  </si>
  <si>
    <t>ｃｍ</t>
  </si>
  <si>
    <t>ｋｇ</t>
  </si>
  <si>
    <t>ＢＭＩ</t>
  </si>
  <si>
    <t>シートⅢ　患者様説明用紙</t>
  </si>
  <si>
    <t>これからは二人の主治医で診察します</t>
  </si>
  <si>
    <t>共有しておりますので、安心して受診していただけます。</t>
  </si>
  <si>
    <t>患者さんの状態は、『地域連携クリニカルパス』という用紙を使って、かかりつけ医と</t>
  </si>
  <si>
    <t>受診スケジュール</t>
  </si>
  <si>
    <t>1ヶ月</t>
  </si>
  <si>
    <t>2ヶ月</t>
  </si>
  <si>
    <t>3ヶ月</t>
  </si>
  <si>
    <t>4ヶ月</t>
  </si>
  <si>
    <t>5ヶ月</t>
  </si>
  <si>
    <t>6ヶ月</t>
  </si>
  <si>
    <t>7ヶ月</t>
  </si>
  <si>
    <t>8ヶ月</t>
  </si>
  <si>
    <t>9ヶ月</t>
  </si>
  <si>
    <t>10ヶ月</t>
  </si>
  <si>
    <t>11ヶ月</t>
  </si>
  <si>
    <t>1年</t>
  </si>
  <si>
    <t>以降</t>
  </si>
  <si>
    <t>かかりつけ医</t>
  </si>
  <si>
    <t>かかりつけ医を</t>
  </si>
  <si>
    <t>紹介します。</t>
  </si>
  <si>
    <t>血液検査</t>
  </si>
  <si>
    <t>尿検査</t>
  </si>
  <si>
    <t>血圧測定</t>
  </si>
  <si>
    <t>体重測定</t>
  </si>
  <si>
    <t>胸部レントゲン</t>
  </si>
  <si>
    <t>心電図</t>
  </si>
  <si>
    <t>眼科受診</t>
  </si>
  <si>
    <t>毎月</t>
  </si>
  <si>
    <t>心エコー</t>
  </si>
  <si>
    <t>経動脈エコー</t>
  </si>
  <si>
    <t>負荷心電図</t>
  </si>
  <si>
    <t>頭部ＭＲＩ</t>
  </si>
  <si>
    <t>糖尿病教室に参加しましょう</t>
  </si>
  <si>
    <t>栄養指導を受けましょう</t>
  </si>
  <si>
    <t>こんな時はかかりつけ医に相談すること</t>
  </si>
  <si>
    <t>貧血のような症状がある</t>
  </si>
  <si>
    <t>血糖コントロールが悪い</t>
  </si>
  <si>
    <t>最近むくみがひどい…</t>
  </si>
  <si>
    <t>身体がだるい</t>
  </si>
  <si>
    <t>体重が急激に増えた</t>
  </si>
  <si>
    <t>風邪の後（特に注意して下さい）</t>
  </si>
  <si>
    <t>食欲がない時（水分が取れていないとき）</t>
  </si>
  <si>
    <t>カリウム制限</t>
  </si>
  <si>
    <t>1～３ヶ月毎（適宜）</t>
  </si>
  <si>
    <t>糖尿病のある方は、合併症の早期発見のため、定期的に眼科受診を行いましょう</t>
  </si>
  <si>
    <t>足に異変が…長距離歩けなくなった</t>
  </si>
  <si>
    <t>ＡＢＩ</t>
  </si>
  <si>
    <t>◆</t>
  </si>
  <si>
    <t>◆</t>
  </si>
  <si>
    <t>◆</t>
  </si>
  <si>
    <t>◆</t>
  </si>
  <si>
    <t>◆</t>
  </si>
  <si>
    <t>◆</t>
  </si>
  <si>
    <t>◆</t>
  </si>
  <si>
    <t>◆</t>
  </si>
  <si>
    <t>【看護師指導内容】</t>
  </si>
  <si>
    <t>運動制限</t>
  </si>
  <si>
    <t>毎日同じ時間に血圧をお家で測りましょう</t>
  </si>
  <si>
    <t>毎日体重をお家で測りましょう</t>
  </si>
  <si>
    <t>腎臓内科地域連携クリニカルパス患者基本情報</t>
  </si>
  <si>
    <t>＊＊＊＊＊　パスシートⅡ（ａ・ｂ・ｃ）へ　＊＊＊＊＊</t>
  </si>
  <si>
    <t>①</t>
  </si>
  <si>
    <t>⑤</t>
  </si>
  <si>
    <t>②</t>
  </si>
  <si>
    <t>③</t>
  </si>
  <si>
    <t>④</t>
  </si>
  <si>
    <t>【指導内容】</t>
  </si>
  <si>
    <t>）カロリー</t>
  </si>
  <si>
    <t>）ｇ</t>
  </si>
  <si>
    <t>食事摂取量</t>
  </si>
  <si>
    <t>（</t>
  </si>
  <si>
    <t>塩分制限</t>
  </si>
  <si>
    <t>蛋白制限</t>
  </si>
  <si>
    <t>治療方法について</t>
  </si>
  <si>
    <t>【患者情報】</t>
  </si>
  <si>
    <t>喫煙</t>
  </si>
  <si>
    <t>飲酒</t>
  </si>
  <si>
    <t>焼酎</t>
  </si>
  <si>
    <t>日本酒</t>
  </si>
  <si>
    <t>ウイスキー</t>
  </si>
  <si>
    <t>本/日）</t>
  </si>
  <si>
    <t>杯/日）</t>
  </si>
  <si>
    <t>ビール</t>
  </si>
  <si>
    <t>）</t>
  </si>
  <si>
    <t>薬アレルギー</t>
  </si>
  <si>
    <t>疾患の受け止め方</t>
  </si>
  <si>
    <t xml:space="preserve">
右のような症状があるときは、早めにかかりつけ医に相談してください。
パンフレットには、毎月ご自身で血圧や体重、検査の値を記入してください。
どちらの病院にもパンフレットを持って行き、医師に見てもらってください。</t>
  </si>
  <si>
    <t>2009年12月24日版</t>
  </si>
  <si>
    <t>・野菜は水にさらすかゆでこぼしする
・生の果物の摂取は避ける
・青汁は飲まないようにしてもらう</t>
  </si>
  <si>
    <t>カリウム制限の指導内容について</t>
  </si>
  <si>
    <t>連携病院ＩＤ：</t>
  </si>
  <si>
    <t>腎臓内科</t>
  </si>
  <si>
    <t>患者さんに『かかりつけ医』を持っていただき、かかりつけ医と病院主治医の２人で</t>
  </si>
  <si>
    <t>診察します。病状が安定している時は『かかりつけ医』に診察してもらい、検査や緊急</t>
  </si>
  <si>
    <t>時には病院で診察を受けていただきます。</t>
  </si>
  <si>
    <t>連携病院　腎臓内科　⇔　かかりつけ医</t>
  </si>
  <si>
    <t>状態の悪化がなければ半年に１回連携病院受診</t>
  </si>
  <si>
    <t>連携病院受診</t>
  </si>
  <si>
    <t>病院</t>
  </si>
  <si>
    <t>半年ごとに連携病院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</si>
</sst>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 "/>
    <numFmt numFmtId="178" formatCode="0.0_);[Red]\(0.0\)"/>
    <numFmt numFmtId="179" formatCode="yyyy/mm/dd"/>
    <numFmt numFmtId="180" formatCode="yyyy&quot;年&quot;m&quot;月&quot;d&quot;日&quot;;@"/>
    <numFmt numFmtId="181" formatCode="0.0_ "/>
    <numFmt numFmtId="182" formatCode="[$-411]ggge&quot;年&quot;m&quot;月&quot;d&quot;日&quot;;@"/>
    <numFmt numFmtId="183" formatCode="General&quot;Kg&quot;"/>
    <numFmt numFmtId="184" formatCode="General&quot;mmHg&quot;"/>
    <numFmt numFmtId="185" formatCode="General&quot;kg&quot;"/>
  </numFmts>
  <fonts count="16">
    <font>
      <sz val="11"/>
      <name val="ＭＳ Ｐゴシック"/>
      <family val="0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20"/>
      <name val="ＭＳ Ｐゴシック"/>
      <family val="3"/>
    </font>
    <font>
      <sz val="12"/>
      <name val="ＭＳ Ｐゴシック"/>
      <family val="3"/>
    </font>
    <font>
      <b/>
      <u val="single"/>
      <sz val="12"/>
      <name val="ＭＳ Ｐゴシック"/>
      <family val="3"/>
    </font>
    <font>
      <sz val="16"/>
      <name val="ＭＳ Ｐゴシック"/>
      <family val="3"/>
    </font>
    <font>
      <sz val="12"/>
      <color indexed="9"/>
      <name val="ＭＳ Ｐゴシック"/>
      <family val="3"/>
    </font>
    <font>
      <sz val="14"/>
      <color indexed="9"/>
      <name val="ＭＳ Ｐゴシック"/>
      <family val="3"/>
    </font>
    <font>
      <sz val="18"/>
      <name val="ＭＳ Ｐゴシック"/>
      <family val="3"/>
    </font>
    <font>
      <sz val="17"/>
      <name val="ＭＳ Ｐゴシック"/>
      <family val="3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lef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0" borderId="0" xfId="0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9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3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 horizontal="right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3" fillId="0" borderId="9" xfId="0" applyFont="1" applyBorder="1" applyAlignment="1">
      <alignment/>
    </xf>
    <xf numFmtId="0" fontId="3" fillId="0" borderId="9" xfId="0" applyFont="1" applyBorder="1" applyAlignment="1">
      <alignment/>
    </xf>
    <xf numFmtId="0" fontId="2" fillId="0" borderId="9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2" xfId="0" applyFont="1" applyBorder="1" applyAlignment="1">
      <alignment/>
    </xf>
    <xf numFmtId="0" fontId="0" fillId="0" borderId="0" xfId="0" applyAlignment="1">
      <alignment horizontal="right"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2" xfId="0" applyBorder="1" applyAlignment="1">
      <alignment/>
    </xf>
    <xf numFmtId="185" fontId="0" fillId="0" borderId="2" xfId="0" applyNumberFormat="1" applyBorder="1" applyAlignment="1">
      <alignment/>
    </xf>
    <xf numFmtId="184" fontId="8" fillId="0" borderId="2" xfId="0" applyNumberFormat="1" applyFont="1" applyBorder="1" applyAlignment="1">
      <alignment/>
    </xf>
    <xf numFmtId="185" fontId="8" fillId="0" borderId="2" xfId="0" applyNumberFormat="1" applyFont="1" applyBorder="1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Alignment="1">
      <alignment vertical="top"/>
    </xf>
    <xf numFmtId="0" fontId="0" fillId="0" borderId="0" xfId="0" applyBorder="1" applyAlignment="1">
      <alignment vertical="top" wrapText="1"/>
    </xf>
    <xf numFmtId="0" fontId="12" fillId="0" borderId="0" xfId="0" applyFont="1" applyFill="1" applyAlignment="1">
      <alignment/>
    </xf>
    <xf numFmtId="0" fontId="14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178" fontId="13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9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80" fontId="8" fillId="0" borderId="12" xfId="0" applyNumberFormat="1" applyFont="1" applyBorder="1" applyAlignment="1">
      <alignment horizontal="center" shrinkToFit="1"/>
    </xf>
    <xf numFmtId="180" fontId="8" fillId="0" borderId="0" xfId="0" applyNumberFormat="1" applyFont="1" applyBorder="1" applyAlignment="1">
      <alignment horizontal="center" shrinkToFit="1"/>
    </xf>
    <xf numFmtId="180" fontId="8" fillId="0" borderId="13" xfId="0" applyNumberFormat="1" applyFont="1" applyBorder="1" applyAlignment="1">
      <alignment horizontal="center" shrinkToFit="1"/>
    </xf>
    <xf numFmtId="0" fontId="8" fillId="0" borderId="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 shrinkToFit="1"/>
    </xf>
    <xf numFmtId="0" fontId="12" fillId="0" borderId="0" xfId="0" applyFont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177" fontId="13" fillId="0" borderId="0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6">
    <dxf>
      <fill>
        <patternFill>
          <bgColor rgb="FFFFFF00"/>
        </patternFill>
      </fill>
      <border/>
    </dxf>
    <dxf>
      <fill>
        <patternFill>
          <bgColor rgb="FFFFFF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/>
        <i val="0"/>
      </font>
      <fill>
        <patternFill>
          <bgColor rgb="FF99CCFF"/>
        </patternFill>
      </fill>
      <border/>
    </dxf>
    <dxf>
      <font>
        <b/>
        <i val="0"/>
        <color auto="1"/>
      </font>
      <fill>
        <patternFill>
          <bgColor rgb="FF99CCFF"/>
        </patternFill>
      </fill>
      <border>
        <left style="thin">
          <color rgb="FF000000"/>
        </left>
        <right style="thin">
          <color rgb="FF000000"/>
        </right>
      </border>
    </dxf>
    <dxf>
      <fill>
        <patternFill>
          <bgColor rgb="FFFFFFFF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7.emf" /><Relationship Id="rId3" Type="http://schemas.openxmlformats.org/officeDocument/2006/relationships/image" Target="../media/image9.emf" /><Relationship Id="rId4" Type="http://schemas.openxmlformats.org/officeDocument/2006/relationships/image" Target="../media/image11.emf" /><Relationship Id="rId5" Type="http://schemas.openxmlformats.org/officeDocument/2006/relationships/image" Target="../media/image2.emf" /><Relationship Id="rId6" Type="http://schemas.openxmlformats.org/officeDocument/2006/relationships/image" Target="../media/image13.jpeg" /><Relationship Id="rId7" Type="http://schemas.openxmlformats.org/officeDocument/2006/relationships/image" Target="../media/image15.jpeg" /><Relationship Id="rId8" Type="http://schemas.openxmlformats.org/officeDocument/2006/relationships/image" Target="../media/image14.wmf" /><Relationship Id="rId9" Type="http://schemas.openxmlformats.org/officeDocument/2006/relationships/image" Target="../media/image10.emf" /><Relationship Id="rId10" Type="http://schemas.openxmlformats.org/officeDocument/2006/relationships/image" Target="../media/image3.emf" /><Relationship Id="rId11" Type="http://schemas.openxmlformats.org/officeDocument/2006/relationships/image" Target="../media/image12.emf" /><Relationship Id="rId12" Type="http://schemas.openxmlformats.org/officeDocument/2006/relationships/image" Target="../media/image1.emf" /><Relationship Id="rId13" Type="http://schemas.openxmlformats.org/officeDocument/2006/relationships/image" Target="../media/image4.emf" /><Relationship Id="rId14" Type="http://schemas.openxmlformats.org/officeDocument/2006/relationships/image" Target="../media/image6.emf" /><Relationship Id="rId1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95250</xdr:colOff>
      <xdr:row>84</xdr:row>
      <xdr:rowOff>114300</xdr:rowOff>
    </xdr:from>
    <xdr:to>
      <xdr:col>33</xdr:col>
      <xdr:colOff>66675</xdr:colOff>
      <xdr:row>96</xdr:row>
      <xdr:rowOff>9525</xdr:rowOff>
    </xdr:to>
    <xdr:sp>
      <xdr:nvSpPr>
        <xdr:cNvPr id="1" name="Rectangle 120"/>
        <xdr:cNvSpPr>
          <a:spLocks/>
        </xdr:cNvSpPr>
      </xdr:nvSpPr>
      <xdr:spPr>
        <a:xfrm>
          <a:off x="4143375" y="20145375"/>
          <a:ext cx="3781425" cy="26384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13</xdr:col>
      <xdr:colOff>57150</xdr:colOff>
      <xdr:row>10</xdr:row>
      <xdr:rowOff>47625</xdr:rowOff>
    </xdr:from>
    <xdr:to>
      <xdr:col>13</xdr:col>
      <xdr:colOff>190500</xdr:colOff>
      <xdr:row>10</xdr:row>
      <xdr:rowOff>228600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2775" y="200025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66675</xdr:colOff>
      <xdr:row>10</xdr:row>
      <xdr:rowOff>47625</xdr:rowOff>
    </xdr:from>
    <xdr:to>
      <xdr:col>16</xdr:col>
      <xdr:colOff>200025</xdr:colOff>
      <xdr:row>10</xdr:row>
      <xdr:rowOff>228600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76675" y="200025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76200</xdr:colOff>
      <xdr:row>10</xdr:row>
      <xdr:rowOff>47625</xdr:rowOff>
    </xdr:from>
    <xdr:to>
      <xdr:col>19</xdr:col>
      <xdr:colOff>209550</xdr:colOff>
      <xdr:row>10</xdr:row>
      <xdr:rowOff>228600</xdr:rowOff>
    </xdr:to>
    <xdr:pic>
      <xdr:nvPicPr>
        <xdr:cNvPr id="4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00575" y="200025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66675</xdr:colOff>
      <xdr:row>10</xdr:row>
      <xdr:rowOff>47625</xdr:rowOff>
    </xdr:from>
    <xdr:to>
      <xdr:col>22</xdr:col>
      <xdr:colOff>200025</xdr:colOff>
      <xdr:row>10</xdr:row>
      <xdr:rowOff>228600</xdr:rowOff>
    </xdr:to>
    <xdr:pic>
      <xdr:nvPicPr>
        <xdr:cNvPr id="5" name="Check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05425" y="200025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66675</xdr:colOff>
      <xdr:row>10</xdr:row>
      <xdr:rowOff>47625</xdr:rowOff>
    </xdr:from>
    <xdr:to>
      <xdr:col>25</xdr:col>
      <xdr:colOff>200025</xdr:colOff>
      <xdr:row>10</xdr:row>
      <xdr:rowOff>228600</xdr:rowOff>
    </xdr:to>
    <xdr:pic>
      <xdr:nvPicPr>
        <xdr:cNvPr id="6" name="CheckBo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19800" y="200025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0</xdr:colOff>
      <xdr:row>49</xdr:row>
      <xdr:rowOff>38100</xdr:rowOff>
    </xdr:from>
    <xdr:to>
      <xdr:col>28</xdr:col>
      <xdr:colOff>209550</xdr:colOff>
      <xdr:row>52</xdr:row>
      <xdr:rowOff>123825</xdr:rowOff>
    </xdr:to>
    <xdr:pic>
      <xdr:nvPicPr>
        <xdr:cNvPr id="7" name="Picture 9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429375" y="12296775"/>
          <a:ext cx="447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104775</xdr:colOff>
      <xdr:row>49</xdr:row>
      <xdr:rowOff>47625</xdr:rowOff>
    </xdr:from>
    <xdr:to>
      <xdr:col>5</xdr:col>
      <xdr:colOff>228600</xdr:colOff>
      <xdr:row>52</xdr:row>
      <xdr:rowOff>161925</xdr:rowOff>
    </xdr:to>
    <xdr:pic>
      <xdr:nvPicPr>
        <xdr:cNvPr id="8" name="Picture 9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19150" y="12306300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68</xdr:row>
      <xdr:rowOff>104775</xdr:rowOff>
    </xdr:from>
    <xdr:to>
      <xdr:col>33</xdr:col>
      <xdr:colOff>0</xdr:colOff>
      <xdr:row>68</xdr:row>
      <xdr:rowOff>104775</xdr:rowOff>
    </xdr:to>
    <xdr:sp>
      <xdr:nvSpPr>
        <xdr:cNvPr id="9" name="Line 96"/>
        <xdr:cNvSpPr>
          <a:spLocks/>
        </xdr:cNvSpPr>
      </xdr:nvSpPr>
      <xdr:spPr>
        <a:xfrm>
          <a:off x="1428750" y="16478250"/>
          <a:ext cx="6429375" cy="0"/>
        </a:xfrm>
        <a:prstGeom prst="line">
          <a:avLst/>
        </a:prstGeom>
        <a:noFill/>
        <a:ln w="38100" cmpd="sng">
          <a:solidFill>
            <a:srgbClr val="96969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70</xdr:row>
      <xdr:rowOff>123825</xdr:rowOff>
    </xdr:from>
    <xdr:to>
      <xdr:col>33</xdr:col>
      <xdr:colOff>9525</xdr:colOff>
      <xdr:row>70</xdr:row>
      <xdr:rowOff>123825</xdr:rowOff>
    </xdr:to>
    <xdr:sp>
      <xdr:nvSpPr>
        <xdr:cNvPr id="10" name="Line 98"/>
        <xdr:cNvSpPr>
          <a:spLocks/>
        </xdr:cNvSpPr>
      </xdr:nvSpPr>
      <xdr:spPr>
        <a:xfrm>
          <a:off x="1438275" y="16954500"/>
          <a:ext cx="6429375" cy="0"/>
        </a:xfrm>
        <a:prstGeom prst="line">
          <a:avLst/>
        </a:prstGeom>
        <a:noFill/>
        <a:ln w="38100" cmpd="sng">
          <a:solidFill>
            <a:srgbClr val="96969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72</xdr:row>
      <xdr:rowOff>123825</xdr:rowOff>
    </xdr:from>
    <xdr:to>
      <xdr:col>33</xdr:col>
      <xdr:colOff>9525</xdr:colOff>
      <xdr:row>72</xdr:row>
      <xdr:rowOff>123825</xdr:rowOff>
    </xdr:to>
    <xdr:sp>
      <xdr:nvSpPr>
        <xdr:cNvPr id="11" name="Line 100"/>
        <xdr:cNvSpPr>
          <a:spLocks/>
        </xdr:cNvSpPr>
      </xdr:nvSpPr>
      <xdr:spPr>
        <a:xfrm>
          <a:off x="1438275" y="17411700"/>
          <a:ext cx="6429375" cy="0"/>
        </a:xfrm>
        <a:prstGeom prst="line">
          <a:avLst/>
        </a:prstGeom>
        <a:noFill/>
        <a:ln w="38100" cmpd="sng">
          <a:solidFill>
            <a:srgbClr val="96969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74</xdr:row>
      <xdr:rowOff>123825</xdr:rowOff>
    </xdr:from>
    <xdr:to>
      <xdr:col>33</xdr:col>
      <xdr:colOff>9525</xdr:colOff>
      <xdr:row>74</xdr:row>
      <xdr:rowOff>123825</xdr:rowOff>
    </xdr:to>
    <xdr:sp>
      <xdr:nvSpPr>
        <xdr:cNvPr id="12" name="Line 101"/>
        <xdr:cNvSpPr>
          <a:spLocks/>
        </xdr:cNvSpPr>
      </xdr:nvSpPr>
      <xdr:spPr>
        <a:xfrm>
          <a:off x="1438275" y="17868900"/>
          <a:ext cx="6429375" cy="0"/>
        </a:xfrm>
        <a:prstGeom prst="line">
          <a:avLst/>
        </a:prstGeom>
        <a:noFill/>
        <a:ln w="38100" cmpd="sng">
          <a:solidFill>
            <a:srgbClr val="96969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38100</xdr:colOff>
      <xdr:row>73</xdr:row>
      <xdr:rowOff>28575</xdr:rowOff>
    </xdr:from>
    <xdr:to>
      <xdr:col>29</xdr:col>
      <xdr:colOff>85725</xdr:colOff>
      <xdr:row>74</xdr:row>
      <xdr:rowOff>219075</xdr:rowOff>
    </xdr:to>
    <xdr:pic>
      <xdr:nvPicPr>
        <xdr:cNvPr id="13" name="Picture 9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467475" y="17545050"/>
          <a:ext cx="5238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75</xdr:row>
      <xdr:rowOff>219075</xdr:rowOff>
    </xdr:from>
    <xdr:to>
      <xdr:col>31</xdr:col>
      <xdr:colOff>0</xdr:colOff>
      <xdr:row>78</xdr:row>
      <xdr:rowOff>9525</xdr:rowOff>
    </xdr:to>
    <xdr:sp>
      <xdr:nvSpPr>
        <xdr:cNvPr id="14" name="Rectangle 102"/>
        <xdr:cNvSpPr>
          <a:spLocks/>
        </xdr:cNvSpPr>
      </xdr:nvSpPr>
      <xdr:spPr>
        <a:xfrm>
          <a:off x="1905000" y="18192750"/>
          <a:ext cx="547687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年に1回胸部レントゲンと心電図を行います。
（必要時は随時行います）</a:t>
          </a:r>
        </a:p>
      </xdr:txBody>
    </xdr:sp>
    <xdr:clientData/>
  </xdr:twoCellAnchor>
  <xdr:twoCellAnchor editAs="oneCell">
    <xdr:from>
      <xdr:col>6</xdr:col>
      <xdr:colOff>66675</xdr:colOff>
      <xdr:row>81</xdr:row>
      <xdr:rowOff>66675</xdr:rowOff>
    </xdr:from>
    <xdr:to>
      <xdr:col>6</xdr:col>
      <xdr:colOff>200025</xdr:colOff>
      <xdr:row>81</xdr:row>
      <xdr:rowOff>228600</xdr:rowOff>
    </xdr:to>
    <xdr:pic>
      <xdr:nvPicPr>
        <xdr:cNvPr id="15" name="CheckBox7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95425" y="1941195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81</xdr:row>
      <xdr:rowOff>66675</xdr:rowOff>
    </xdr:from>
    <xdr:to>
      <xdr:col>10</xdr:col>
      <xdr:colOff>200025</xdr:colOff>
      <xdr:row>81</xdr:row>
      <xdr:rowOff>228600</xdr:rowOff>
    </xdr:to>
    <xdr:pic>
      <xdr:nvPicPr>
        <xdr:cNvPr id="16" name="CheckBox7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47925" y="1941195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81</xdr:row>
      <xdr:rowOff>66675</xdr:rowOff>
    </xdr:from>
    <xdr:to>
      <xdr:col>15</xdr:col>
      <xdr:colOff>200025</xdr:colOff>
      <xdr:row>81</xdr:row>
      <xdr:rowOff>228600</xdr:rowOff>
    </xdr:to>
    <xdr:pic>
      <xdr:nvPicPr>
        <xdr:cNvPr id="17" name="CheckBox7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638550" y="1941195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66675</xdr:colOff>
      <xdr:row>81</xdr:row>
      <xdr:rowOff>66675</xdr:rowOff>
    </xdr:from>
    <xdr:to>
      <xdr:col>21</xdr:col>
      <xdr:colOff>200025</xdr:colOff>
      <xdr:row>81</xdr:row>
      <xdr:rowOff>228600</xdr:rowOff>
    </xdr:to>
    <xdr:pic>
      <xdr:nvPicPr>
        <xdr:cNvPr id="18" name="CheckBox7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067300" y="1941195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66675</xdr:colOff>
      <xdr:row>81</xdr:row>
      <xdr:rowOff>66675</xdr:rowOff>
    </xdr:from>
    <xdr:to>
      <xdr:col>27</xdr:col>
      <xdr:colOff>200025</xdr:colOff>
      <xdr:row>81</xdr:row>
      <xdr:rowOff>228600</xdr:rowOff>
    </xdr:to>
    <xdr:pic>
      <xdr:nvPicPr>
        <xdr:cNvPr id="19" name="CheckBox7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496050" y="1941195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82</xdr:row>
      <xdr:rowOff>66675</xdr:rowOff>
    </xdr:from>
    <xdr:to>
      <xdr:col>6</xdr:col>
      <xdr:colOff>200025</xdr:colOff>
      <xdr:row>82</xdr:row>
      <xdr:rowOff>228600</xdr:rowOff>
    </xdr:to>
    <xdr:pic>
      <xdr:nvPicPr>
        <xdr:cNvPr id="20" name="CheckBox7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495425" y="1964055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47625</xdr:colOff>
      <xdr:row>82</xdr:row>
      <xdr:rowOff>57150</xdr:rowOff>
    </xdr:from>
    <xdr:to>
      <xdr:col>16</xdr:col>
      <xdr:colOff>180975</xdr:colOff>
      <xdr:row>82</xdr:row>
      <xdr:rowOff>219075</xdr:rowOff>
    </xdr:to>
    <xdr:pic>
      <xdr:nvPicPr>
        <xdr:cNvPr id="21" name="CheckBox8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857625" y="19631025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J99"/>
  <sheetViews>
    <sheetView showGridLines="0" tabSelected="1" workbookViewId="0" topLeftCell="A1">
      <selection activeCell="S41" sqref="S41"/>
    </sheetView>
  </sheetViews>
  <sheetFormatPr defaultColWidth="9.00390625" defaultRowHeight="13.5" customHeight="1"/>
  <cols>
    <col min="1" max="34" width="3.125" style="24" customWidth="1"/>
    <col min="35" max="35" width="6.375" style="24" hidden="1" customWidth="1"/>
    <col min="36" max="38" width="3.125" style="24" hidden="1" customWidth="1"/>
    <col min="39" max="16384" width="3.125" style="24" customWidth="1"/>
  </cols>
  <sheetData>
    <row r="1" spans="1:33" ht="13.5">
      <c r="A1" t="s">
        <v>0</v>
      </c>
      <c r="AG1" s="41" t="s">
        <v>103</v>
      </c>
    </row>
    <row r="2" ht="13.5"/>
    <row r="3" spans="1:34" ht="21">
      <c r="A3" s="60" t="s">
        <v>75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</row>
    <row r="4" ht="13.5"/>
    <row r="5" spans="1:33" ht="13.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3"/>
    </row>
    <row r="6" spans="1:33" s="10" customFormat="1" ht="17.25">
      <c r="A6" s="15" t="s">
        <v>1</v>
      </c>
      <c r="B6" s="16"/>
      <c r="C6" s="16"/>
      <c r="E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 t="s">
        <v>2</v>
      </c>
      <c r="R6" s="16"/>
      <c r="S6" s="17"/>
      <c r="U6" s="16"/>
      <c r="V6" s="16" t="s">
        <v>3</v>
      </c>
      <c r="W6" s="16"/>
      <c r="X6" s="16"/>
      <c r="Z6" s="17"/>
      <c r="AA6" s="16"/>
      <c r="AB6" s="16"/>
      <c r="AD6" s="16"/>
      <c r="AE6" s="16"/>
      <c r="AF6" s="16"/>
      <c r="AG6" s="18"/>
    </row>
    <row r="7" spans="1:33" ht="13.5">
      <c r="A7" s="4"/>
      <c r="B7" s="5"/>
      <c r="C7" s="5"/>
      <c r="D7" s="5" t="s">
        <v>106</v>
      </c>
      <c r="E7" s="5"/>
      <c r="F7" s="5"/>
      <c r="G7" s="5"/>
      <c r="H7" s="7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6"/>
    </row>
    <row r="8" ht="13.5"/>
    <row r="9" spans="1:33" ht="20.25" customHeight="1">
      <c r="A9" s="63" t="s">
        <v>4</v>
      </c>
      <c r="B9" s="64"/>
      <c r="C9" s="64"/>
      <c r="D9" s="64"/>
      <c r="E9" s="64"/>
      <c r="F9" s="64"/>
      <c r="G9" s="64"/>
      <c r="H9" s="64"/>
      <c r="I9" s="65"/>
      <c r="J9" s="65"/>
      <c r="K9" s="65"/>
      <c r="L9" s="65"/>
      <c r="M9" s="65"/>
      <c r="N9" s="65"/>
      <c r="O9" s="65"/>
      <c r="P9" s="65"/>
      <c r="Q9" s="65"/>
      <c r="R9" s="65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9"/>
    </row>
    <row r="10" ht="14.25" thickBot="1"/>
    <row r="11" spans="1:33" ht="20.25" customHeight="1" thickBot="1" thickTop="1">
      <c r="A11" s="13"/>
      <c r="B11" s="11"/>
      <c r="C11" s="11"/>
      <c r="D11" s="11"/>
      <c r="E11" s="11"/>
      <c r="F11" s="11"/>
      <c r="G11" s="30" t="s">
        <v>5</v>
      </c>
      <c r="H11" s="28"/>
      <c r="I11" s="14"/>
      <c r="J11" s="14"/>
      <c r="K11" s="14"/>
      <c r="L11" s="14"/>
      <c r="M11" s="14"/>
      <c r="N11" s="11"/>
      <c r="O11" s="29">
        <v>1</v>
      </c>
      <c r="P11" s="11"/>
      <c r="Q11" s="11"/>
      <c r="R11" s="29">
        <v>2</v>
      </c>
      <c r="S11" s="11"/>
      <c r="T11" s="11"/>
      <c r="U11" s="29">
        <v>3</v>
      </c>
      <c r="V11" s="11"/>
      <c r="W11" s="11"/>
      <c r="X11" s="29">
        <v>4</v>
      </c>
      <c r="Y11" s="11"/>
      <c r="Z11" s="11"/>
      <c r="AA11" s="29">
        <v>5</v>
      </c>
      <c r="AB11" s="11"/>
      <c r="AC11" s="11"/>
      <c r="AD11" s="11"/>
      <c r="AE11" s="11"/>
      <c r="AF11" s="11"/>
      <c r="AG11" s="12"/>
    </row>
    <row r="12" ht="14.25" thickTop="1"/>
    <row r="13" spans="1:33" s="10" customFormat="1" ht="22.5" customHeight="1">
      <c r="A13" s="19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1"/>
    </row>
    <row r="14" spans="1:33" s="10" customFormat="1" ht="22.5" customHeight="1">
      <c r="A14" s="15"/>
      <c r="B14" s="52" t="s">
        <v>6</v>
      </c>
      <c r="C14" s="16"/>
      <c r="D14" s="16"/>
      <c r="E14" s="16"/>
      <c r="F14" s="16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6"/>
      <c r="AE14" s="16"/>
      <c r="AF14" s="16"/>
      <c r="AG14" s="18"/>
    </row>
    <row r="15" spans="1:33" s="10" customFormat="1" ht="22.5" customHeight="1">
      <c r="A15" s="15"/>
      <c r="B15" s="22"/>
      <c r="C15" s="22"/>
      <c r="D15" s="22"/>
      <c r="E15" s="22"/>
      <c r="F15" s="53">
        <f>IF($G$14="その他","(","")</f>
      </c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53">
        <f>IF(G14="その他",")","")</f>
      </c>
      <c r="AG15" s="51"/>
    </row>
    <row r="16" spans="1:33" s="10" customFormat="1" ht="12.75" customHeight="1">
      <c r="A16" s="15"/>
      <c r="B16" s="22"/>
      <c r="C16" s="22"/>
      <c r="D16" s="22"/>
      <c r="E16" s="22"/>
      <c r="F16" s="22"/>
      <c r="G16" s="22"/>
      <c r="H16" s="22"/>
      <c r="I16" s="22"/>
      <c r="J16" s="50"/>
      <c r="K16" s="50"/>
      <c r="L16" s="50"/>
      <c r="M16" s="50"/>
      <c r="N16" s="50"/>
      <c r="O16" s="50"/>
      <c r="P16" s="50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51"/>
    </row>
    <row r="17" spans="1:33" s="10" customFormat="1" ht="22.5" customHeight="1">
      <c r="A17" s="15"/>
      <c r="B17" s="59" t="s">
        <v>8</v>
      </c>
      <c r="C17" s="22"/>
      <c r="D17" s="22"/>
      <c r="E17" s="22"/>
      <c r="F17" s="78" t="s">
        <v>77</v>
      </c>
      <c r="G17" s="78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22"/>
      <c r="AG17" s="51"/>
    </row>
    <row r="18" spans="1:33" s="10" customFormat="1" ht="22.5" customHeight="1">
      <c r="A18" s="15"/>
      <c r="B18" s="22"/>
      <c r="C18" s="22"/>
      <c r="D18" s="22"/>
      <c r="E18" s="22"/>
      <c r="F18" s="78" t="s">
        <v>79</v>
      </c>
      <c r="G18" s="78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50"/>
      <c r="AG18" s="51"/>
    </row>
    <row r="19" spans="1:33" s="10" customFormat="1" ht="22.5" customHeight="1">
      <c r="A19" s="15"/>
      <c r="B19" s="16"/>
      <c r="C19" s="16"/>
      <c r="D19" s="16"/>
      <c r="E19" s="16"/>
      <c r="F19" s="78" t="s">
        <v>80</v>
      </c>
      <c r="G19" s="78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16"/>
      <c r="AG19" s="18"/>
    </row>
    <row r="20" spans="1:33" s="10" customFormat="1" ht="22.5" customHeight="1">
      <c r="A20" s="15"/>
      <c r="B20" s="22"/>
      <c r="C20" s="22"/>
      <c r="D20" s="22"/>
      <c r="E20" s="22"/>
      <c r="F20" s="78" t="s">
        <v>81</v>
      </c>
      <c r="G20" s="78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22"/>
      <c r="AG20" s="18"/>
    </row>
    <row r="21" spans="1:33" s="10" customFormat="1" ht="22.5" customHeight="1">
      <c r="A21" s="15"/>
      <c r="B21" s="22"/>
      <c r="C21" s="22"/>
      <c r="D21" s="22"/>
      <c r="E21" s="22"/>
      <c r="F21" s="78" t="s">
        <v>78</v>
      </c>
      <c r="G21" s="78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22"/>
      <c r="AG21" s="18"/>
    </row>
    <row r="22" spans="1:33" s="10" customFormat="1" ht="11.25" customHeight="1">
      <c r="A22" s="15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54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54"/>
      <c r="AE22" s="22"/>
      <c r="AF22" s="22"/>
      <c r="AG22" s="18"/>
    </row>
    <row r="23" spans="1:33" s="10" customFormat="1" ht="22.5" customHeight="1">
      <c r="A23" s="15"/>
      <c r="B23" s="53" t="s">
        <v>82</v>
      </c>
      <c r="C23" s="22"/>
      <c r="D23" s="22"/>
      <c r="E23" s="22"/>
      <c r="F23" s="22"/>
      <c r="G23" s="22"/>
      <c r="H23" s="22"/>
      <c r="I23" s="53" t="s">
        <v>85</v>
      </c>
      <c r="J23" s="53"/>
      <c r="K23" s="53"/>
      <c r="L23" s="53"/>
      <c r="M23" s="53"/>
      <c r="N23" s="53"/>
      <c r="T23" s="10" t="s">
        <v>86</v>
      </c>
      <c r="U23" s="78"/>
      <c r="V23" s="78"/>
      <c r="W23" s="78"/>
      <c r="X23" s="78"/>
      <c r="Y23" s="78"/>
      <c r="Z23" s="78"/>
      <c r="AA23" s="53" t="s">
        <v>83</v>
      </c>
      <c r="AB23" s="22"/>
      <c r="AC23" s="22"/>
      <c r="AD23" s="54"/>
      <c r="AE23" s="22"/>
      <c r="AF23" s="22"/>
      <c r="AG23" s="18"/>
    </row>
    <row r="24" spans="1:34" s="10" customFormat="1" ht="22.5" customHeight="1">
      <c r="A24" s="15"/>
      <c r="B24" s="22"/>
      <c r="C24" s="22"/>
      <c r="D24" s="22"/>
      <c r="E24" s="22"/>
      <c r="F24" s="22"/>
      <c r="G24" s="22"/>
      <c r="H24" s="22"/>
      <c r="J24" s="53" t="s">
        <v>87</v>
      </c>
      <c r="M24" s="53"/>
      <c r="N24" s="53"/>
      <c r="T24" s="10" t="s">
        <v>86</v>
      </c>
      <c r="U24" s="78"/>
      <c r="V24" s="78"/>
      <c r="W24" s="78"/>
      <c r="X24" s="78"/>
      <c r="Y24" s="78"/>
      <c r="Z24" s="78"/>
      <c r="AA24" s="53" t="s">
        <v>84</v>
      </c>
      <c r="AB24" s="22"/>
      <c r="AC24" s="22"/>
      <c r="AD24" s="54"/>
      <c r="AE24" s="22"/>
      <c r="AF24" s="22"/>
      <c r="AG24" s="18"/>
      <c r="AH24" s="43" t="b">
        <v>0</v>
      </c>
    </row>
    <row r="25" spans="1:33" s="10" customFormat="1" ht="22.5" customHeight="1">
      <c r="A25" s="15"/>
      <c r="B25" s="22"/>
      <c r="C25" s="22"/>
      <c r="D25" s="22"/>
      <c r="E25" s="22"/>
      <c r="F25" s="22"/>
      <c r="G25" s="22"/>
      <c r="H25" s="22"/>
      <c r="J25" s="53" t="s">
        <v>88</v>
      </c>
      <c r="M25" s="53"/>
      <c r="N25" s="53"/>
      <c r="T25" s="10" t="s">
        <v>86</v>
      </c>
      <c r="U25" s="78"/>
      <c r="V25" s="78"/>
      <c r="W25" s="78"/>
      <c r="X25" s="78"/>
      <c r="Y25" s="78"/>
      <c r="Z25" s="78"/>
      <c r="AA25" s="53" t="s">
        <v>84</v>
      </c>
      <c r="AB25" s="22"/>
      <c r="AC25" s="22"/>
      <c r="AD25" s="54"/>
      <c r="AE25" s="22"/>
      <c r="AF25" s="22"/>
      <c r="AG25" s="18"/>
    </row>
    <row r="26" spans="1:33" s="10" customFormat="1" ht="22.5" customHeight="1">
      <c r="A26" s="15"/>
      <c r="B26" s="16"/>
      <c r="C26" s="16"/>
      <c r="D26" s="16"/>
      <c r="E26" s="22"/>
      <c r="F26" s="22"/>
      <c r="G26" s="22"/>
      <c r="H26" s="22"/>
      <c r="J26" s="53" t="s">
        <v>9</v>
      </c>
      <c r="K26" s="22"/>
      <c r="L26" s="22"/>
      <c r="M26" s="22"/>
      <c r="N26" s="22"/>
      <c r="U26" s="78"/>
      <c r="V26" s="78"/>
      <c r="W26" s="78"/>
      <c r="X26" s="78"/>
      <c r="Y26" s="78"/>
      <c r="Z26" s="78"/>
      <c r="AA26" s="16"/>
      <c r="AB26" s="16"/>
      <c r="AC26" s="16"/>
      <c r="AD26" s="16"/>
      <c r="AE26" s="16"/>
      <c r="AF26" s="16"/>
      <c r="AG26" s="18"/>
    </row>
    <row r="27" spans="1:33" s="10" customFormat="1" ht="22.5" customHeight="1">
      <c r="A27" s="15"/>
      <c r="B27" s="16"/>
      <c r="C27" s="16"/>
      <c r="D27" s="16"/>
      <c r="E27" s="22"/>
      <c r="F27" s="22"/>
      <c r="G27" s="22"/>
      <c r="H27" s="22"/>
      <c r="J27" s="53" t="s">
        <v>58</v>
      </c>
      <c r="K27" s="22"/>
      <c r="L27" s="22"/>
      <c r="M27" s="22"/>
      <c r="N27" s="22"/>
      <c r="U27" s="78"/>
      <c r="V27" s="78"/>
      <c r="W27" s="78"/>
      <c r="X27" s="78"/>
      <c r="Y27" s="78"/>
      <c r="Z27" s="78"/>
      <c r="AA27" s="16"/>
      <c r="AB27" s="16"/>
      <c r="AC27" s="16"/>
      <c r="AD27" s="16"/>
      <c r="AE27" s="16"/>
      <c r="AF27" s="16"/>
      <c r="AG27" s="18"/>
    </row>
    <row r="28" spans="1:33" s="10" customFormat="1" ht="22.5" customHeight="1">
      <c r="A28" s="15"/>
      <c r="B28" s="16"/>
      <c r="C28" s="16"/>
      <c r="D28" s="16"/>
      <c r="E28" s="22"/>
      <c r="F28" s="49"/>
      <c r="G28" s="49"/>
      <c r="H28" s="49"/>
      <c r="I28" s="53" t="s">
        <v>72</v>
      </c>
      <c r="J28" s="22"/>
      <c r="L28" s="22"/>
      <c r="M28" s="22"/>
      <c r="N28" s="22"/>
      <c r="O28" s="22"/>
      <c r="P28" s="22"/>
      <c r="Q28" s="22"/>
      <c r="R28" s="54"/>
      <c r="S28" s="54"/>
      <c r="T28" s="22"/>
      <c r="U28" s="78"/>
      <c r="V28" s="78"/>
      <c r="W28" s="78"/>
      <c r="X28" s="78"/>
      <c r="Y28" s="78"/>
      <c r="Z28" s="78"/>
      <c r="AA28" s="16"/>
      <c r="AB28" s="16"/>
      <c r="AC28" s="16"/>
      <c r="AD28" s="16"/>
      <c r="AE28" s="16"/>
      <c r="AF28" s="16"/>
      <c r="AG28" s="18"/>
    </row>
    <row r="29" spans="1:33" s="10" customFormat="1" ht="22.5" customHeight="1">
      <c r="A29" s="15"/>
      <c r="B29" s="16"/>
      <c r="C29" s="16"/>
      <c r="D29" s="16"/>
      <c r="E29" s="22"/>
      <c r="F29" s="49"/>
      <c r="G29" s="49"/>
      <c r="H29" s="49"/>
      <c r="I29" s="53" t="s">
        <v>89</v>
      </c>
      <c r="J29" s="22"/>
      <c r="L29" s="22"/>
      <c r="M29" s="22"/>
      <c r="N29" s="22"/>
      <c r="O29" s="22"/>
      <c r="P29" s="22"/>
      <c r="Q29" s="22"/>
      <c r="R29" s="54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6"/>
      <c r="AD29" s="16"/>
      <c r="AE29" s="16"/>
      <c r="AF29" s="16"/>
      <c r="AG29" s="18"/>
    </row>
    <row r="30" spans="1:33" s="10" customFormat="1" ht="22.5" customHeight="1">
      <c r="A30" s="15"/>
      <c r="B30" s="16"/>
      <c r="C30" s="16"/>
      <c r="D30" s="16"/>
      <c r="E30" s="22"/>
      <c r="F30" s="49"/>
      <c r="G30" s="49"/>
      <c r="H30" s="49"/>
      <c r="I30" s="53"/>
      <c r="J30" s="22"/>
      <c r="L30" s="22"/>
      <c r="M30" s="22"/>
      <c r="N30" s="22"/>
      <c r="O30" s="22"/>
      <c r="P30" s="22"/>
      <c r="Q30" s="22"/>
      <c r="R30" s="54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6"/>
      <c r="AD30" s="16"/>
      <c r="AE30" s="16"/>
      <c r="AF30" s="16"/>
      <c r="AG30" s="18"/>
    </row>
    <row r="31" spans="1:53" s="10" customFormat="1" ht="22.5" customHeight="1">
      <c r="A31" s="15"/>
      <c r="I31" s="10">
        <f>IF($U$27="あり","カリウム制限の指導内容について","")</f>
      </c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18"/>
      <c r="AO31" s="43" t="s">
        <v>105</v>
      </c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</row>
    <row r="32" spans="1:62" s="10" customFormat="1" ht="22.5" customHeight="1">
      <c r="A32" s="15"/>
      <c r="J32" s="114">
        <f>IF($U$27="あり","・野菜は水にさらすかゆでこぼしする
・生の果物の摂取は避ける
・青汁は飲まないようにしてもらう","")</f>
      </c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6"/>
      <c r="AF32" s="56"/>
      <c r="AG32" s="18"/>
      <c r="AH32" s="43" t="b">
        <v>0</v>
      </c>
      <c r="AI32" s="10" t="b">
        <v>0</v>
      </c>
      <c r="AO32" s="113" t="s">
        <v>104</v>
      </c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</row>
    <row r="33" spans="1:62" s="10" customFormat="1" ht="22.5" customHeight="1">
      <c r="A33" s="15"/>
      <c r="B33" s="16"/>
      <c r="C33" s="16"/>
      <c r="J33" s="117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9"/>
      <c r="AF33" s="56"/>
      <c r="AG33" s="18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</row>
    <row r="34" spans="1:62" s="10" customFormat="1" ht="22.5" customHeight="1">
      <c r="A34" s="15"/>
      <c r="B34" s="16"/>
      <c r="C34" s="16"/>
      <c r="J34" s="120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2"/>
      <c r="AF34" s="48"/>
      <c r="AG34" s="18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</row>
    <row r="35" spans="1:33" s="10" customFormat="1" ht="22.5" customHeight="1">
      <c r="A35" s="15"/>
      <c r="B35" s="16"/>
      <c r="C35" s="16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48"/>
      <c r="AG35" s="18"/>
    </row>
    <row r="36" spans="1:33" s="10" customFormat="1" ht="22.5" customHeight="1">
      <c r="A36" s="15"/>
      <c r="B36" s="53" t="s">
        <v>90</v>
      </c>
      <c r="D36" s="16"/>
      <c r="E36" s="16"/>
      <c r="F36" s="16"/>
      <c r="G36" s="16"/>
      <c r="H36" s="55" t="s">
        <v>10</v>
      </c>
      <c r="I36" s="55"/>
      <c r="O36" s="66"/>
      <c r="P36" s="66"/>
      <c r="Q36" s="66"/>
      <c r="R36" s="66"/>
      <c r="S36" s="55" t="s">
        <v>12</v>
      </c>
      <c r="AG36" s="18"/>
    </row>
    <row r="37" spans="1:33" s="10" customFormat="1" ht="22.5" customHeight="1">
      <c r="A37" s="15"/>
      <c r="B37" s="16"/>
      <c r="C37" s="16"/>
      <c r="D37" s="16"/>
      <c r="E37" s="16"/>
      <c r="F37" s="16"/>
      <c r="G37" s="16"/>
      <c r="H37" s="55" t="s">
        <v>11</v>
      </c>
      <c r="O37" s="66"/>
      <c r="P37" s="66"/>
      <c r="Q37" s="66"/>
      <c r="R37" s="66"/>
      <c r="S37" s="55" t="s">
        <v>13</v>
      </c>
      <c r="T37" s="16"/>
      <c r="V37" s="16"/>
      <c r="W37" s="55" t="s">
        <v>14</v>
      </c>
      <c r="Z37" s="123">
        <f>IF(ISERROR(O37/(O36*O36)*10000)=TRUE,"",O37/(O36*O36)*10000)</f>
      </c>
      <c r="AA37" s="123"/>
      <c r="AB37" s="123"/>
      <c r="AC37" s="123"/>
      <c r="AF37" s="22"/>
      <c r="AG37" s="18"/>
    </row>
    <row r="38" spans="1:33" s="10" customFormat="1" ht="22.5" customHeight="1">
      <c r="A38" s="15"/>
      <c r="B38" s="16"/>
      <c r="C38" s="16"/>
      <c r="D38" s="16"/>
      <c r="E38" s="16"/>
      <c r="F38" s="16"/>
      <c r="G38" s="16"/>
      <c r="H38" s="16"/>
      <c r="I38" s="16"/>
      <c r="S38" s="55"/>
      <c r="U38" s="55"/>
      <c r="AA38" s="55"/>
      <c r="AC38" s="55"/>
      <c r="AF38" s="22"/>
      <c r="AG38" s="18"/>
    </row>
    <row r="39" spans="1:33" s="10" customFormat="1" ht="22.5" customHeight="1">
      <c r="A39" s="15"/>
      <c r="B39" s="16"/>
      <c r="C39" s="16"/>
      <c r="D39" s="16"/>
      <c r="E39" s="16"/>
      <c r="F39" s="16"/>
      <c r="G39" s="16"/>
      <c r="H39" s="55" t="s">
        <v>91</v>
      </c>
      <c r="I39" s="16"/>
      <c r="J39" s="22"/>
      <c r="O39" s="78"/>
      <c r="P39" s="78"/>
      <c r="Q39" s="78"/>
      <c r="R39" s="78"/>
      <c r="S39" s="53"/>
      <c r="T39" s="53">
        <f>IF(O39="あり","(","")</f>
      </c>
      <c r="U39" s="78"/>
      <c r="V39" s="78"/>
      <c r="W39" s="78"/>
      <c r="X39" s="78"/>
      <c r="Y39" s="78"/>
      <c r="Z39" s="55">
        <f>IF(O39="あり",") 本/日","")</f>
      </c>
      <c r="AA39" s="55"/>
      <c r="AB39" s="55"/>
      <c r="AC39" s="16"/>
      <c r="AD39" s="16"/>
      <c r="AE39" s="16"/>
      <c r="AF39" s="16"/>
      <c r="AG39" s="18"/>
    </row>
    <row r="40" spans="1:41" s="10" customFormat="1" ht="22.5" customHeight="1">
      <c r="A40" s="15"/>
      <c r="B40" s="16"/>
      <c r="C40" s="16"/>
      <c r="D40" s="16"/>
      <c r="E40" s="16"/>
      <c r="F40" s="16"/>
      <c r="G40" s="16"/>
      <c r="H40" s="55" t="s">
        <v>92</v>
      </c>
      <c r="I40" s="16"/>
      <c r="J40" s="22"/>
      <c r="O40" s="78"/>
      <c r="P40" s="78"/>
      <c r="Q40" s="78"/>
      <c r="R40" s="78"/>
      <c r="S40" s="16"/>
      <c r="T40" s="53">
        <f>IF(O40="あり","(","")</f>
      </c>
      <c r="U40" s="78"/>
      <c r="V40" s="78"/>
      <c r="W40" s="78"/>
      <c r="X40" s="78"/>
      <c r="Y40" s="78"/>
      <c r="Z40" s="55"/>
      <c r="AA40" s="109"/>
      <c r="AB40" s="109"/>
      <c r="AC40" s="110">
        <f>IF(ISERROR(VLOOKUP($U40,$AK$40:$AL$44,2,FALSE))=TRUE,"",VLOOKUP($U40,$AK$40:$AL$44,2,FALSE))</f>
      </c>
      <c r="AD40" s="110"/>
      <c r="AE40" s="110"/>
      <c r="AF40" s="48"/>
      <c r="AG40" s="18"/>
      <c r="AI40" s="10" t="b">
        <f>IF($A$3="腎臓内科地域連携クリニカルパス患者基本情報　兼　看護師外来指示書",TRUE,IF($A$3="看護師外来指示書",TRUE,FALSE))</f>
        <v>0</v>
      </c>
      <c r="AJ40" s="43"/>
      <c r="AK40" s="58" t="s">
        <v>98</v>
      </c>
      <c r="AL40" s="58" t="s">
        <v>96</v>
      </c>
      <c r="AM40" s="58"/>
      <c r="AN40" s="43"/>
      <c r="AO40" s="43"/>
    </row>
    <row r="41" spans="1:41" s="10" customFormat="1" ht="22.5" customHeight="1">
      <c r="A41" s="15"/>
      <c r="B41" s="16"/>
      <c r="C41" s="16"/>
      <c r="D41" s="16"/>
      <c r="E41" s="16"/>
      <c r="F41" s="16"/>
      <c r="G41" s="16"/>
      <c r="H41" s="55" t="s">
        <v>100</v>
      </c>
      <c r="I41" s="16"/>
      <c r="J41" s="16"/>
      <c r="K41" s="16"/>
      <c r="L41" s="16"/>
      <c r="M41" s="16"/>
      <c r="N41" s="16"/>
      <c r="O41" s="78"/>
      <c r="P41" s="78"/>
      <c r="Q41" s="78"/>
      <c r="R41" s="78"/>
      <c r="AF41" s="48"/>
      <c r="AG41" s="18"/>
      <c r="AJ41" s="43"/>
      <c r="AK41" s="58" t="s">
        <v>93</v>
      </c>
      <c r="AL41" s="58" t="s">
        <v>97</v>
      </c>
      <c r="AM41" s="58"/>
      <c r="AN41" s="43"/>
      <c r="AO41" s="43"/>
    </row>
    <row r="42" spans="1:41" s="10" customFormat="1" ht="22.5" customHeight="1">
      <c r="A42" s="15"/>
      <c r="B42" s="16"/>
      <c r="C42" s="16"/>
      <c r="D42" s="16"/>
      <c r="E42" s="16"/>
      <c r="F42" s="16"/>
      <c r="G42" s="16"/>
      <c r="H42" s="55" t="s">
        <v>101</v>
      </c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79"/>
      <c r="T42" s="79"/>
      <c r="U42" s="79"/>
      <c r="V42" s="79"/>
      <c r="W42" s="79"/>
      <c r="X42" s="48"/>
      <c r="Y42" s="48"/>
      <c r="Z42" s="48"/>
      <c r="AA42" s="48"/>
      <c r="AB42" s="48"/>
      <c r="AC42" s="48"/>
      <c r="AD42" s="48"/>
      <c r="AE42" s="48"/>
      <c r="AF42" s="48"/>
      <c r="AG42" s="18"/>
      <c r="AJ42" s="43"/>
      <c r="AK42" s="58" t="s">
        <v>94</v>
      </c>
      <c r="AL42" s="58" t="s">
        <v>97</v>
      </c>
      <c r="AM42" s="58"/>
      <c r="AN42" s="43"/>
      <c r="AO42" s="43"/>
    </row>
    <row r="43" spans="1:41" s="10" customFormat="1" ht="22.5" customHeight="1">
      <c r="A43" s="1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18"/>
      <c r="AJ43" s="43"/>
      <c r="AK43" s="58" t="s">
        <v>95</v>
      </c>
      <c r="AL43" s="58" t="s">
        <v>97</v>
      </c>
      <c r="AM43" s="58"/>
      <c r="AN43" s="43"/>
      <c r="AO43" s="43"/>
    </row>
    <row r="44" spans="1:41" s="10" customFormat="1" ht="22.5" customHeight="1">
      <c r="A44" s="15"/>
      <c r="B44" s="16" t="s">
        <v>76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18"/>
      <c r="AJ44" s="43"/>
      <c r="AK44" s="43" t="s">
        <v>7</v>
      </c>
      <c r="AL44" s="43" t="s">
        <v>99</v>
      </c>
      <c r="AM44" s="43"/>
      <c r="AN44" s="43"/>
      <c r="AO44" s="43"/>
    </row>
    <row r="45" spans="1:41" s="10" customFormat="1" ht="19.5" customHeight="1">
      <c r="A45" s="15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8"/>
      <c r="AJ45" s="43"/>
      <c r="AK45" s="43"/>
      <c r="AL45" s="43"/>
      <c r="AM45" s="43"/>
      <c r="AN45" s="43"/>
      <c r="AO45" s="43"/>
    </row>
    <row r="46" spans="1:33" s="10" customFormat="1" ht="18" customHeight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3" t="s">
        <v>107</v>
      </c>
      <c r="AG46" s="20"/>
    </row>
    <row r="48" ht="13.5" customHeight="1">
      <c r="A48" s="24" t="s">
        <v>15</v>
      </c>
    </row>
    <row r="51" spans="8:26" ht="13.5" customHeight="1">
      <c r="H51" s="67" t="s">
        <v>16</v>
      </c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</row>
    <row r="52" spans="8:26" ht="13.5" customHeight="1"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</row>
    <row r="54" ht="18" customHeight="1">
      <c r="C54" s="10" t="s">
        <v>108</v>
      </c>
    </row>
    <row r="55" ht="18" customHeight="1">
      <c r="C55" s="10" t="s">
        <v>109</v>
      </c>
    </row>
    <row r="56" ht="18" customHeight="1">
      <c r="C56" s="10" t="s">
        <v>110</v>
      </c>
    </row>
    <row r="57" ht="18" customHeight="1">
      <c r="C57" s="10" t="s">
        <v>18</v>
      </c>
    </row>
    <row r="58" ht="18" customHeight="1">
      <c r="C58" s="10" t="s">
        <v>17</v>
      </c>
    </row>
    <row r="59" ht="18" customHeight="1"/>
    <row r="60" spans="1:34" ht="18" customHeight="1">
      <c r="A60" s="27" t="s">
        <v>19</v>
      </c>
      <c r="B60" s="27"/>
      <c r="C60" s="27"/>
      <c r="D60" s="27"/>
      <c r="E60" s="27"/>
      <c r="F60" s="27"/>
      <c r="G60" s="25" t="s">
        <v>111</v>
      </c>
      <c r="H60" s="27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6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26"/>
      <c r="AE60" s="42"/>
      <c r="AF60" s="27"/>
      <c r="AG60" s="27"/>
      <c r="AH60" s="27"/>
    </row>
    <row r="61" spans="1:34" ht="18" customHeight="1">
      <c r="A61" s="27"/>
      <c r="B61" s="27"/>
      <c r="C61" s="27"/>
      <c r="D61" s="27"/>
      <c r="E61" s="27"/>
      <c r="F61" s="27"/>
      <c r="G61" s="25"/>
      <c r="H61" s="27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6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25"/>
      <c r="AE61" s="27"/>
      <c r="AF61" s="27"/>
      <c r="AG61" s="27"/>
      <c r="AH61" s="27"/>
    </row>
    <row r="62" spans="1:21" s="27" customFormat="1" ht="18" customHeight="1">
      <c r="A62" s="27" t="s">
        <v>112</v>
      </c>
      <c r="P62" s="61"/>
      <c r="Q62" s="61"/>
      <c r="R62" s="61"/>
      <c r="S62" s="61"/>
      <c r="T62" s="61"/>
      <c r="U62" s="61"/>
    </row>
    <row r="63" s="27" customFormat="1" ht="18" customHeight="1"/>
    <row r="64" spans="1:33" s="27" customFormat="1" ht="18" customHeight="1">
      <c r="A64" s="91" t="s">
        <v>113</v>
      </c>
      <c r="B64" s="92"/>
      <c r="C64" s="92"/>
      <c r="D64" s="92"/>
      <c r="E64" s="92"/>
      <c r="F64" s="93"/>
      <c r="G64" s="68" t="s">
        <v>20</v>
      </c>
      <c r="H64" s="68"/>
      <c r="I64" s="68" t="s">
        <v>21</v>
      </c>
      <c r="J64" s="68"/>
      <c r="K64" s="80" t="s">
        <v>22</v>
      </c>
      <c r="L64" s="80"/>
      <c r="M64" s="68" t="s">
        <v>23</v>
      </c>
      <c r="N64" s="68"/>
      <c r="O64" s="68" t="s">
        <v>24</v>
      </c>
      <c r="P64" s="68"/>
      <c r="Q64" s="62" t="s">
        <v>25</v>
      </c>
      <c r="R64" s="62"/>
      <c r="S64" s="68" t="s">
        <v>26</v>
      </c>
      <c r="T64" s="68"/>
      <c r="U64" s="68" t="s">
        <v>27</v>
      </c>
      <c r="V64" s="68"/>
      <c r="W64" s="68" t="s">
        <v>28</v>
      </c>
      <c r="X64" s="68"/>
      <c r="Y64" s="68" t="s">
        <v>29</v>
      </c>
      <c r="Z64" s="68"/>
      <c r="AA64" s="68" t="s">
        <v>30</v>
      </c>
      <c r="AB64" s="68"/>
      <c r="AC64" s="62" t="s">
        <v>31</v>
      </c>
      <c r="AD64" s="62"/>
      <c r="AE64" s="68" t="s">
        <v>32</v>
      </c>
      <c r="AF64" s="68"/>
      <c r="AG64" s="68"/>
    </row>
    <row r="65" spans="1:33" s="27" customFormat="1" ht="18" customHeight="1">
      <c r="A65" s="94"/>
      <c r="B65" s="95"/>
      <c r="C65" s="95"/>
      <c r="D65" s="95"/>
      <c r="E65" s="95"/>
      <c r="F65" s="96"/>
      <c r="G65" s="98" t="s">
        <v>33</v>
      </c>
      <c r="H65" s="98"/>
      <c r="I65" s="98"/>
      <c r="J65" s="107"/>
      <c r="K65" s="101" t="s">
        <v>114</v>
      </c>
      <c r="L65" s="102"/>
      <c r="M65" s="97" t="s">
        <v>33</v>
      </c>
      <c r="N65" s="98"/>
      <c r="O65" s="98"/>
      <c r="P65" s="98"/>
      <c r="Q65" s="75" t="s">
        <v>114</v>
      </c>
      <c r="R65" s="75"/>
      <c r="S65" s="98" t="s">
        <v>33</v>
      </c>
      <c r="T65" s="98"/>
      <c r="U65" s="98"/>
      <c r="V65" s="98"/>
      <c r="W65" s="98"/>
      <c r="X65" s="98"/>
      <c r="Y65" s="98"/>
      <c r="Z65" s="98"/>
      <c r="AA65" s="98"/>
      <c r="AB65" s="98"/>
      <c r="AC65" s="75" t="s">
        <v>114</v>
      </c>
      <c r="AD65" s="75"/>
      <c r="AE65" s="69" t="s">
        <v>115</v>
      </c>
      <c r="AF65" s="70"/>
      <c r="AG65" s="71"/>
    </row>
    <row r="66" spans="1:33" s="27" customFormat="1" ht="18" customHeight="1">
      <c r="A66" s="32"/>
      <c r="B66" s="33" t="s">
        <v>34</v>
      </c>
      <c r="C66" s="33"/>
      <c r="D66" s="33"/>
      <c r="E66" s="33"/>
      <c r="F66" s="34"/>
      <c r="G66" s="100"/>
      <c r="H66" s="100"/>
      <c r="I66" s="100"/>
      <c r="J66" s="108"/>
      <c r="K66" s="103"/>
      <c r="L66" s="104"/>
      <c r="M66" s="99"/>
      <c r="N66" s="100"/>
      <c r="O66" s="100"/>
      <c r="P66" s="100"/>
      <c r="Q66" s="76"/>
      <c r="R66" s="76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76"/>
      <c r="AD66" s="76"/>
      <c r="AE66" s="72"/>
      <c r="AF66" s="73"/>
      <c r="AG66" s="74"/>
    </row>
    <row r="67" spans="1:33" s="27" customFormat="1" ht="18" customHeight="1">
      <c r="A67" s="32"/>
      <c r="B67" s="33" t="s">
        <v>35</v>
      </c>
      <c r="C67" s="33"/>
      <c r="D67" s="33"/>
      <c r="E67" s="33"/>
      <c r="F67" s="34"/>
      <c r="G67" s="100"/>
      <c r="H67" s="100"/>
      <c r="I67" s="100"/>
      <c r="J67" s="108"/>
      <c r="K67" s="105"/>
      <c r="L67" s="106"/>
      <c r="M67" s="99"/>
      <c r="N67" s="100"/>
      <c r="O67" s="100"/>
      <c r="P67" s="100"/>
      <c r="Q67" s="76"/>
      <c r="R67" s="76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76"/>
      <c r="AD67" s="76"/>
      <c r="AE67" s="72"/>
      <c r="AF67" s="73"/>
      <c r="AG67" s="74"/>
    </row>
    <row r="68" spans="1:33" s="27" customFormat="1" ht="18" customHeight="1">
      <c r="A68" s="31" t="s">
        <v>36</v>
      </c>
      <c r="B68" s="35"/>
      <c r="C68" s="35"/>
      <c r="D68" s="35"/>
      <c r="E68" s="35"/>
      <c r="F68" s="36"/>
      <c r="G68" s="31" t="s">
        <v>59</v>
      </c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6"/>
    </row>
    <row r="69" spans="1:33" s="27" customFormat="1" ht="18" customHeight="1">
      <c r="A69" s="37"/>
      <c r="B69" s="38"/>
      <c r="C69" s="38"/>
      <c r="D69" s="38"/>
      <c r="E69" s="38"/>
      <c r="F69" s="39"/>
      <c r="G69" s="37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9"/>
    </row>
    <row r="70" spans="1:33" s="27" customFormat="1" ht="18" customHeight="1">
      <c r="A70" s="31" t="s">
        <v>37</v>
      </c>
      <c r="B70" s="35"/>
      <c r="C70" s="35"/>
      <c r="D70" s="35"/>
      <c r="E70" s="35"/>
      <c r="F70" s="36"/>
      <c r="G70" s="31" t="s">
        <v>43</v>
      </c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6"/>
    </row>
    <row r="71" spans="1:33" s="27" customFormat="1" ht="18" customHeight="1">
      <c r="A71" s="37"/>
      <c r="B71" s="38"/>
      <c r="C71" s="38"/>
      <c r="D71" s="38"/>
      <c r="E71" s="38"/>
      <c r="F71" s="39"/>
      <c r="G71" s="37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9"/>
    </row>
    <row r="72" spans="1:33" s="27" customFormat="1" ht="18" customHeight="1">
      <c r="A72" s="31" t="s">
        <v>38</v>
      </c>
      <c r="B72" s="35"/>
      <c r="C72" s="35"/>
      <c r="D72" s="35"/>
      <c r="E72" s="35"/>
      <c r="F72" s="36"/>
      <c r="G72" s="31" t="s">
        <v>73</v>
      </c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40"/>
      <c r="X72" s="46"/>
      <c r="Y72" s="46"/>
      <c r="Z72" s="46"/>
      <c r="AA72" s="44"/>
      <c r="AB72" s="44"/>
      <c r="AC72" s="35"/>
      <c r="AD72" s="35"/>
      <c r="AE72" s="35"/>
      <c r="AF72" s="35"/>
      <c r="AG72" s="36"/>
    </row>
    <row r="73" spans="1:33" s="27" customFormat="1" ht="18" customHeight="1">
      <c r="A73" s="37"/>
      <c r="B73" s="38"/>
      <c r="C73" s="38"/>
      <c r="D73" s="38"/>
      <c r="E73" s="38"/>
      <c r="F73" s="39"/>
      <c r="G73" s="37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9"/>
    </row>
    <row r="74" spans="1:33" s="27" customFormat="1" ht="18" customHeight="1">
      <c r="A74" s="31" t="s">
        <v>39</v>
      </c>
      <c r="B74" s="35"/>
      <c r="C74" s="35"/>
      <c r="D74" s="35"/>
      <c r="E74" s="35"/>
      <c r="F74" s="36"/>
      <c r="G74" s="31" t="s">
        <v>74</v>
      </c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47"/>
      <c r="U74" s="47"/>
      <c r="V74" s="47"/>
      <c r="W74" s="47"/>
      <c r="X74" s="45"/>
      <c r="Y74" s="35"/>
      <c r="Z74" s="35"/>
      <c r="AA74" s="35"/>
      <c r="AB74" s="35"/>
      <c r="AC74" s="35"/>
      <c r="AD74" s="35"/>
      <c r="AE74" s="35"/>
      <c r="AF74" s="35"/>
      <c r="AG74" s="36"/>
    </row>
    <row r="75" spans="1:33" s="27" customFormat="1" ht="18" customHeight="1">
      <c r="A75" s="37"/>
      <c r="B75" s="38"/>
      <c r="C75" s="38"/>
      <c r="D75" s="38"/>
      <c r="E75" s="38"/>
      <c r="F75" s="39"/>
      <c r="G75" s="37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9"/>
    </row>
    <row r="76" spans="1:33" s="27" customFormat="1" ht="18" customHeight="1">
      <c r="A76" s="31" t="s">
        <v>40</v>
      </c>
      <c r="B76" s="35"/>
      <c r="C76" s="35"/>
      <c r="D76" s="35"/>
      <c r="E76" s="35"/>
      <c r="F76" s="36"/>
      <c r="G76" s="31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6"/>
    </row>
    <row r="77" spans="1:33" s="27" customFormat="1" ht="18" customHeight="1">
      <c r="A77" s="37"/>
      <c r="B77" s="38"/>
      <c r="C77" s="38"/>
      <c r="D77" s="38"/>
      <c r="E77" s="38"/>
      <c r="F77" s="39"/>
      <c r="G77" s="37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9"/>
    </row>
    <row r="78" spans="1:33" s="27" customFormat="1" ht="18" customHeight="1">
      <c r="A78" s="31" t="s">
        <v>41</v>
      </c>
      <c r="B78" s="35"/>
      <c r="C78" s="35"/>
      <c r="D78" s="35"/>
      <c r="E78" s="35"/>
      <c r="F78" s="36"/>
      <c r="G78" s="31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6"/>
    </row>
    <row r="79" spans="1:33" s="27" customFormat="1" ht="18" customHeight="1">
      <c r="A79" s="37"/>
      <c r="B79" s="38"/>
      <c r="C79" s="38"/>
      <c r="D79" s="38"/>
      <c r="E79" s="38"/>
      <c r="F79" s="39"/>
      <c r="G79" s="37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9"/>
    </row>
    <row r="80" spans="1:33" s="27" customFormat="1" ht="18" customHeight="1">
      <c r="A80" s="31" t="s">
        <v>42</v>
      </c>
      <c r="B80" s="35"/>
      <c r="C80" s="35"/>
      <c r="D80" s="35"/>
      <c r="E80" s="35"/>
      <c r="F80" s="36"/>
      <c r="G80" s="31" t="s">
        <v>60</v>
      </c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6"/>
    </row>
    <row r="81" spans="1:33" s="27" customFormat="1" ht="18" customHeight="1">
      <c r="A81" s="37"/>
      <c r="B81" s="38"/>
      <c r="C81" s="38"/>
      <c r="D81" s="38"/>
      <c r="E81" s="38"/>
      <c r="F81" s="39"/>
      <c r="G81" s="37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9"/>
    </row>
    <row r="82" spans="1:33" s="27" customFormat="1" ht="18" customHeight="1">
      <c r="A82" s="31" t="s">
        <v>7</v>
      </c>
      <c r="B82" s="35"/>
      <c r="C82" s="35"/>
      <c r="D82" s="35"/>
      <c r="E82" s="35"/>
      <c r="F82" s="36"/>
      <c r="G82" s="31"/>
      <c r="H82" s="35" t="s">
        <v>62</v>
      </c>
      <c r="I82" s="35"/>
      <c r="J82" s="35"/>
      <c r="K82" s="35"/>
      <c r="L82" s="35" t="s">
        <v>44</v>
      </c>
      <c r="O82" s="35"/>
      <c r="P82" s="35"/>
      <c r="Q82" s="35" t="s">
        <v>45</v>
      </c>
      <c r="R82" s="35"/>
      <c r="U82" s="35"/>
      <c r="V82" s="35"/>
      <c r="W82" s="35" t="s">
        <v>46</v>
      </c>
      <c r="X82" s="35"/>
      <c r="Y82" s="35"/>
      <c r="Z82" s="35"/>
      <c r="AA82" s="35"/>
      <c r="AB82" s="35"/>
      <c r="AC82" s="35" t="s">
        <v>47</v>
      </c>
      <c r="AD82" s="35"/>
      <c r="AE82" s="35"/>
      <c r="AF82" s="35"/>
      <c r="AG82" s="36"/>
    </row>
    <row r="83" spans="1:33" s="27" customFormat="1" ht="18" customHeight="1">
      <c r="A83" s="37"/>
      <c r="B83" s="38"/>
      <c r="C83" s="38"/>
      <c r="D83" s="38"/>
      <c r="E83" s="38"/>
      <c r="F83" s="39"/>
      <c r="G83" s="37"/>
      <c r="H83" s="38" t="s">
        <v>48</v>
      </c>
      <c r="I83" s="38"/>
      <c r="J83" s="38"/>
      <c r="K83" s="38"/>
      <c r="L83" s="38"/>
      <c r="M83" s="38"/>
      <c r="N83" s="38"/>
      <c r="O83" s="38"/>
      <c r="P83" s="38"/>
      <c r="Q83" s="38"/>
      <c r="R83" s="38" t="s">
        <v>49</v>
      </c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9"/>
    </row>
    <row r="84" s="27" customFormat="1" ht="18" customHeight="1"/>
    <row r="85" s="27" customFormat="1" ht="18" customHeight="1">
      <c r="B85" s="27" t="s">
        <v>71</v>
      </c>
    </row>
    <row r="86" spans="2:32" s="27" customFormat="1" ht="18" customHeight="1">
      <c r="B86" s="81" t="s">
        <v>102</v>
      </c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3"/>
      <c r="S86" s="90" t="s">
        <v>50</v>
      </c>
      <c r="T86" s="90"/>
      <c r="U86" s="90"/>
      <c r="V86" s="90"/>
      <c r="W86" s="90"/>
      <c r="X86" s="90"/>
      <c r="Y86" s="90"/>
      <c r="Z86" s="90"/>
      <c r="AA86" s="90"/>
      <c r="AB86" s="90"/>
      <c r="AC86" s="90"/>
      <c r="AD86" s="90"/>
      <c r="AE86" s="90"/>
      <c r="AF86" s="90"/>
    </row>
    <row r="87" spans="2:32" s="27" customFormat="1" ht="18" customHeight="1">
      <c r="B87" s="84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6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</row>
    <row r="88" spans="2:20" s="27" customFormat="1" ht="18" customHeight="1">
      <c r="B88" s="84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6"/>
      <c r="S88" s="27" t="s">
        <v>63</v>
      </c>
      <c r="T88" s="10" t="s">
        <v>61</v>
      </c>
    </row>
    <row r="89" spans="2:20" s="27" customFormat="1" ht="18" customHeight="1">
      <c r="B89" s="84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6"/>
      <c r="S89" s="27" t="s">
        <v>64</v>
      </c>
      <c r="T89" s="10" t="s">
        <v>51</v>
      </c>
    </row>
    <row r="90" spans="2:20" s="27" customFormat="1" ht="18" customHeight="1">
      <c r="B90" s="84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6"/>
      <c r="S90" s="27" t="s">
        <v>65</v>
      </c>
      <c r="T90" s="10" t="s">
        <v>52</v>
      </c>
    </row>
    <row r="91" spans="2:20" s="27" customFormat="1" ht="18" customHeight="1">
      <c r="B91" s="84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6"/>
      <c r="S91" s="27" t="s">
        <v>66</v>
      </c>
      <c r="T91" s="10" t="s">
        <v>53</v>
      </c>
    </row>
    <row r="92" spans="2:20" s="27" customFormat="1" ht="18" customHeight="1">
      <c r="B92" s="84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6"/>
      <c r="S92" s="27" t="s">
        <v>67</v>
      </c>
      <c r="T92" s="10" t="s">
        <v>54</v>
      </c>
    </row>
    <row r="93" spans="2:20" s="27" customFormat="1" ht="18" customHeight="1">
      <c r="B93" s="84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6"/>
      <c r="S93" s="27" t="s">
        <v>68</v>
      </c>
      <c r="T93" s="10" t="s">
        <v>55</v>
      </c>
    </row>
    <row r="94" spans="2:20" s="27" customFormat="1" ht="18" customHeight="1">
      <c r="B94" s="84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6"/>
      <c r="S94" s="27" t="s">
        <v>69</v>
      </c>
      <c r="T94" s="10" t="s">
        <v>56</v>
      </c>
    </row>
    <row r="95" spans="2:20" s="27" customFormat="1" ht="18" customHeight="1">
      <c r="B95" s="84"/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6"/>
      <c r="S95" s="27" t="s">
        <v>70</v>
      </c>
      <c r="T95" s="10" t="s">
        <v>57</v>
      </c>
    </row>
    <row r="96" spans="2:17" s="27" customFormat="1" ht="18" customHeight="1">
      <c r="B96" s="84"/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6"/>
    </row>
    <row r="97" spans="2:17" s="27" customFormat="1" ht="18" customHeight="1">
      <c r="B97" s="84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6"/>
    </row>
    <row r="98" spans="2:17" s="27" customFormat="1" ht="18" customHeight="1">
      <c r="B98" s="84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6"/>
    </row>
    <row r="99" spans="2:34" s="27" customFormat="1" ht="18" customHeight="1">
      <c r="B99" s="87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9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</row>
    <row r="100" ht="18" customHeight="1"/>
  </sheetData>
  <mergeCells count="62">
    <mergeCell ref="AO32:BJ34"/>
    <mergeCell ref="S30:AB30"/>
    <mergeCell ref="J32:AE34"/>
    <mergeCell ref="O39:R39"/>
    <mergeCell ref="U39:Y39"/>
    <mergeCell ref="Z37:AC37"/>
    <mergeCell ref="U28:Z28"/>
    <mergeCell ref="S29:AB29"/>
    <mergeCell ref="U25:Z25"/>
    <mergeCell ref="U27:Z27"/>
    <mergeCell ref="U26:Z26"/>
    <mergeCell ref="G14:AC14"/>
    <mergeCell ref="G15:AE15"/>
    <mergeCell ref="H17:AE17"/>
    <mergeCell ref="F21:G21"/>
    <mergeCell ref="F20:G20"/>
    <mergeCell ref="F19:G19"/>
    <mergeCell ref="F18:G18"/>
    <mergeCell ref="F17:G17"/>
    <mergeCell ref="H18:AE18"/>
    <mergeCell ref="H19:AE19"/>
    <mergeCell ref="O40:R40"/>
    <mergeCell ref="U40:Y40"/>
    <mergeCell ref="AA40:AB40"/>
    <mergeCell ref="AC40:AE40"/>
    <mergeCell ref="B86:Q99"/>
    <mergeCell ref="S86:AF87"/>
    <mergeCell ref="A64:F64"/>
    <mergeCell ref="A65:F65"/>
    <mergeCell ref="M65:P67"/>
    <mergeCell ref="K65:L67"/>
    <mergeCell ref="G65:J67"/>
    <mergeCell ref="U64:V64"/>
    <mergeCell ref="Q65:R67"/>
    <mergeCell ref="S65:AB67"/>
    <mergeCell ref="K64:L64"/>
    <mergeCell ref="AE64:AG64"/>
    <mergeCell ref="AA64:AB64"/>
    <mergeCell ref="Y64:Z64"/>
    <mergeCell ref="W64:X64"/>
    <mergeCell ref="S64:T64"/>
    <mergeCell ref="O64:P64"/>
    <mergeCell ref="AE65:AG67"/>
    <mergeCell ref="AC65:AD67"/>
    <mergeCell ref="M64:N64"/>
    <mergeCell ref="H20:AE20"/>
    <mergeCell ref="H21:AE21"/>
    <mergeCell ref="U23:Z23"/>
    <mergeCell ref="U24:Z24"/>
    <mergeCell ref="O41:R41"/>
    <mergeCell ref="S42:W42"/>
    <mergeCell ref="AC64:AD64"/>
    <mergeCell ref="A3:AH3"/>
    <mergeCell ref="P62:U62"/>
    <mergeCell ref="Q64:R64"/>
    <mergeCell ref="A9:H9"/>
    <mergeCell ref="I9:R9"/>
    <mergeCell ref="O37:R37"/>
    <mergeCell ref="O36:R36"/>
    <mergeCell ref="H51:Z52"/>
    <mergeCell ref="G64:H64"/>
    <mergeCell ref="I64:J64"/>
  </mergeCells>
  <conditionalFormatting sqref="O36:R37">
    <cfRule type="cellIs" priority="1" dxfId="0" operator="equal" stopIfTrue="1">
      <formula>""</formula>
    </cfRule>
  </conditionalFormatting>
  <conditionalFormatting sqref="O40:R40 U26:Z28">
    <cfRule type="expression" priority="2" dxfId="0" stopIfTrue="1">
      <formula>O26=""</formula>
    </cfRule>
  </conditionalFormatting>
  <conditionalFormatting sqref="O39:R39 O41:R41">
    <cfRule type="expression" priority="3" dxfId="0" stopIfTrue="1">
      <formula>$O$39=""</formula>
    </cfRule>
  </conditionalFormatting>
  <conditionalFormatting sqref="U39:Y39">
    <cfRule type="expression" priority="4" dxfId="0" stopIfTrue="1">
      <formula>AND($O$39="あり",$U$39="")</formula>
    </cfRule>
  </conditionalFormatting>
  <conditionalFormatting sqref="U40:Y40">
    <cfRule type="expression" priority="5" dxfId="0" stopIfTrue="1">
      <formula>AND($O$40="あり",$U$40="")</formula>
    </cfRule>
  </conditionalFormatting>
  <conditionalFormatting sqref="AA40:AB40">
    <cfRule type="expression" priority="6" dxfId="1" stopIfTrue="1">
      <formula>AND($O$40="あり",$AA$40="")</formula>
    </cfRule>
  </conditionalFormatting>
  <conditionalFormatting sqref="T43:W44 AF40:AF44 X42:AE44">
    <cfRule type="expression" priority="7" dxfId="1" stopIfTrue="1">
      <formula>AND($AI$40=TRUE,$X$40="")</formula>
    </cfRule>
  </conditionalFormatting>
  <conditionalFormatting sqref="P62:U62">
    <cfRule type="expression" priority="8" dxfId="0" stopIfTrue="1">
      <formula>$P$62=""</formula>
    </cfRule>
  </conditionalFormatting>
  <conditionalFormatting sqref="K64:L64">
    <cfRule type="expression" priority="9" dxfId="2" stopIfTrue="1">
      <formula>$P$62="（初回のみ3ヵ月後）"</formula>
    </cfRule>
  </conditionalFormatting>
  <conditionalFormatting sqref="K65:L67">
    <cfRule type="expression" priority="10" dxfId="3" stopIfTrue="1">
      <formula>$P$62="（初回のみ3ヵ月後）"</formula>
    </cfRule>
  </conditionalFormatting>
  <conditionalFormatting sqref="AF31:AF33 T31:AE31">
    <cfRule type="expression" priority="11" dxfId="0" stopIfTrue="1">
      <formula>AND($AI$32=TRUE,$T$31="")</formula>
    </cfRule>
  </conditionalFormatting>
  <conditionalFormatting sqref="M24:N24">
    <cfRule type="expression" priority="12" dxfId="0" stopIfTrue="1">
      <formula>AND($AH$24=TRUE,#REF!="")</formula>
    </cfRule>
  </conditionalFormatting>
  <conditionalFormatting sqref="G15:AE15">
    <cfRule type="expression" priority="13" dxfId="0" stopIfTrue="1">
      <formula>AND($G$14="その他",$G$15="")</formula>
    </cfRule>
  </conditionalFormatting>
  <conditionalFormatting sqref="S29:AB29">
    <cfRule type="expression" priority="14" dxfId="0" stopIfTrue="1">
      <formula>$S$29=""</formula>
    </cfRule>
  </conditionalFormatting>
  <conditionalFormatting sqref="S30:AB30">
    <cfRule type="expression" priority="15" dxfId="0" stopIfTrue="1">
      <formula>AND($S$29="療法選択の説明要",$S$30="")</formula>
    </cfRule>
  </conditionalFormatting>
  <conditionalFormatting sqref="S42:W42">
    <cfRule type="expression" priority="16" dxfId="0" stopIfTrue="1">
      <formula>$S$42=""</formula>
    </cfRule>
  </conditionalFormatting>
  <conditionalFormatting sqref="AC40:AE40">
    <cfRule type="expression" priority="17" dxfId="4" stopIfTrue="1">
      <formula>$O$40="あり"</formula>
    </cfRule>
  </conditionalFormatting>
  <conditionalFormatting sqref="AO31:AO32">
    <cfRule type="expression" priority="18" dxfId="5" stopIfTrue="1">
      <formula>$U$27="あり"</formula>
    </cfRule>
  </conditionalFormatting>
  <dataValidations count="9">
    <dataValidation type="list" allowBlank="1" showInputMessage="1" showErrorMessage="1" sqref="O39:R41 U26:Z28">
      <formula1>"あり,なし"</formula1>
    </dataValidation>
    <dataValidation type="list" allowBlank="1" showInputMessage="1" showErrorMessage="1" sqref="U40:Y40">
      <formula1>"ビール,焼酎,日本酒,ウイスキー,その他"</formula1>
    </dataValidation>
    <dataValidation type="list" allowBlank="1" showInputMessage="1" showErrorMessage="1" sqref="P62:U62">
      <formula1>"　,（初回のみ3ヵ月後）"</formula1>
    </dataValidation>
    <dataValidation type="list" allowBlank="1" showInputMessage="1" showErrorMessage="1" sqref="A3">
      <formula1>"腎臓内科地域連携クリニカルパス患者基本情報,腎臓内科地域連携クリニカルパス患者基本情報　兼　看護師外来指示書,看護師外来指示書"</formula1>
    </dataValidation>
    <dataValidation type="list" allowBlank="1" showInputMessage="1" showErrorMessage="1" sqref="G14:AC14">
      <formula1>"慢性糸球体腎炎,慢性糸球体腎炎（ＩｇＡ腎症）,ネフローゼ症候群,腎硬化症,多発性のう胞腎,糖尿病Ｉ型,糖尿病II型,糖尿病（その他）,その他"</formula1>
    </dataValidation>
    <dataValidation type="list" allowBlank="1" showInputMessage="1" showErrorMessage="1" sqref="H17:AE21">
      <formula1>"高血圧,脂質異常症,冠動脈疾患,脳血管障害,閉塞性動脈硬化症,足病変,頚動脈硬化症,糖尿病網膜症（単純型）,糖尿病網膜症（前増殖型）,糖尿病網膜症（増殖型）,末梢神経障害,自律神経障害"</formula1>
    </dataValidation>
    <dataValidation type="list" allowBlank="1" showInputMessage="1" showErrorMessage="1" sqref="S42:W42">
      <formula1>"大変理解よい,理解よい,普通"</formula1>
    </dataValidation>
    <dataValidation type="list" allowBlank="1" showInputMessage="1" showErrorMessage="1" sqref="S30:AB30">
      <formula1>"ＨＤが望ましい,ＰＤが望ましい,すべて説明"</formula1>
    </dataValidation>
    <dataValidation type="list" allowBlank="1" showInputMessage="1" showErrorMessage="1" sqref="S29:AB29">
      <formula1>"療法選択の説明要,療法選択の説明不要"</formula1>
    </dataValidation>
  </dataValidations>
  <printOptions/>
  <pageMargins left="0.7874015748031497" right="0.1968503937007874" top="0.5905511811023623" bottom="0.5905511811023623" header="0.5118110236220472" footer="0.31496062992125984"/>
  <pageSetup horizontalDpi="300" verticalDpi="300"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藤平 隆宏</cp:lastModifiedBy>
  <cp:lastPrinted>2009-12-24T08:16:17Z</cp:lastPrinted>
  <dcterms:created xsi:type="dcterms:W3CDTF">1997-01-08T22:48:59Z</dcterms:created>
  <dcterms:modified xsi:type="dcterms:W3CDTF">2010-03-18T04:51:53Z</dcterms:modified>
  <cp:category/>
  <cp:version/>
  <cp:contentType/>
  <cp:contentStatus/>
</cp:coreProperties>
</file>